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12996" windowHeight="9480" tabRatio="797" activeTab="10"/>
  </bookViews>
  <sheets>
    <sheet name="ZU" sheetId="1" r:id="rId1"/>
    <sheet name="vmB" sheetId="2" r:id="rId2"/>
    <sheet name="vA" sheetId="3" r:id="rId3"/>
    <sheet name="vmB+A" sheetId="4" r:id="rId4"/>
    <sheet name="vB" sheetId="5" r:id="rId5"/>
    <sheet name="vC+Ž" sheetId="6" r:id="rId6"/>
    <sheet name="vD" sheetId="7" r:id="rId7"/>
    <sheet name="vE" sheetId="8" r:id="rId8"/>
    <sheet name="vF" sheetId="9" r:id="rId9"/>
    <sheet name="vh45-" sheetId="10" r:id="rId10"/>
    <sheet name="vh46+" sheetId="11" r:id="rId11"/>
  </sheets>
  <definedNames>
    <definedName name="Excel_BuiltIn__FilterDatabase_1">#REF!</definedName>
    <definedName name="Excel_BuiltIn__FilterDatabase_2">#REF!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<sst xmlns="http://schemas.openxmlformats.org/spreadsheetml/2006/main" count="491" uniqueCount="172">
  <si>
    <t>Por.číslo</t>
  </si>
  <si>
    <t>Štart.číslo</t>
  </si>
  <si>
    <t>Číslo lic.</t>
  </si>
  <si>
    <t>MENO</t>
  </si>
  <si>
    <t>Kód UCI                    / SVK /</t>
  </si>
  <si>
    <t>KLUB</t>
  </si>
  <si>
    <t>1.</t>
  </si>
  <si>
    <t>Belák Rastislav</t>
  </si>
  <si>
    <t>2.</t>
  </si>
  <si>
    <t>3.</t>
  </si>
  <si>
    <t>4.</t>
  </si>
  <si>
    <t>5.</t>
  </si>
  <si>
    <t>6.</t>
  </si>
  <si>
    <t>7.</t>
  </si>
  <si>
    <t>CK Piešťany</t>
  </si>
  <si>
    <t>8.</t>
  </si>
  <si>
    <t>9.</t>
  </si>
  <si>
    <t>CK Falange Bratislava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</si>
  <si>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</si>
  <si>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</si>
  <si>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</si>
  <si>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</si>
  <si>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</si>
  <si>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</si>
  <si>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</si>
  <si>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</si>
  <si>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</si>
  <si>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KNAC Ružomberok</t>
  </si>
  <si>
    <t>Valášek Marián</t>
  </si>
  <si>
    <t>Fekete Tibor</t>
  </si>
  <si>
    <t>Škvarka Radovan</t>
  </si>
  <si>
    <t>Lameš Štefan</t>
  </si>
  <si>
    <t>Tupý Milan</t>
  </si>
  <si>
    <t>Oravec Ján</t>
  </si>
  <si>
    <t>Hollý Pavel</t>
  </si>
  <si>
    <t>Hollý Ján</t>
  </si>
  <si>
    <t>Ftorek Peter</t>
  </si>
  <si>
    <t>Longauer Ladislav</t>
  </si>
  <si>
    <t>Kulhavý Karel</t>
  </si>
  <si>
    <t>Vogel Karol</t>
  </si>
  <si>
    <t>Karaba Milan</t>
  </si>
  <si>
    <t>Brat Michal</t>
  </si>
  <si>
    <t>CK Banská Bystrica</t>
  </si>
  <si>
    <t>Štadler Roman</t>
  </si>
  <si>
    <t>Šišlák Stanislav</t>
  </si>
  <si>
    <t>Štartovná  listina</t>
  </si>
  <si>
    <t>Výsledková listina</t>
  </si>
  <si>
    <t>kategória:</t>
  </si>
  <si>
    <t>Masters A</t>
  </si>
  <si>
    <t>Masters B</t>
  </si>
  <si>
    <t>Masters C</t>
  </si>
  <si>
    <t>Masters D</t>
  </si>
  <si>
    <t>Masters E</t>
  </si>
  <si>
    <t>Masters F</t>
  </si>
  <si>
    <t>Muži Elite B</t>
  </si>
  <si>
    <t>Cestná cyklistika</t>
  </si>
  <si>
    <t>kolo pretekov SP Masters</t>
  </si>
  <si>
    <t>dátum :</t>
  </si>
  <si>
    <t>Usporiadateľ:</t>
  </si>
  <si>
    <t>preteky:</t>
  </si>
  <si>
    <t>Poznámka</t>
  </si>
  <si>
    <t>Spolu:</t>
  </si>
  <si>
    <t>Graňák Radomír</t>
  </si>
  <si>
    <t>ŠK Mirage Pezinok</t>
  </si>
  <si>
    <t>Daško Jozef</t>
  </si>
  <si>
    <t>kritérium</t>
  </si>
  <si>
    <t>Sykora Bartolomej</t>
  </si>
  <si>
    <t>CK UNICOM  Zvolen</t>
  </si>
  <si>
    <t>Mišík Michal</t>
  </si>
  <si>
    <t>RCT Martin</t>
  </si>
  <si>
    <t>AŠK Inter Bratislava</t>
  </si>
  <si>
    <t>Sýkora Dominik</t>
  </si>
  <si>
    <t>Košice</t>
  </si>
  <si>
    <t>A do 29 rokov ( od 1984 )</t>
  </si>
  <si>
    <t>B do 39 rokov ( 1983 - 1974 )</t>
  </si>
  <si>
    <t>C do 49 rokov ( 1973 - 1964 )</t>
  </si>
  <si>
    <t>D do 59 rokov ( 1963 - 1954 )</t>
  </si>
  <si>
    <t>E nad 60 rokov ( od 1953 )</t>
  </si>
  <si>
    <t>Ženy</t>
  </si>
  <si>
    <t>Cyklomax Poprad</t>
  </si>
  <si>
    <t>CK EPIC Dohňany</t>
  </si>
  <si>
    <t>Polačko Vladimír</t>
  </si>
  <si>
    <t>CK Bardejov</t>
  </si>
  <si>
    <t>kolo VRL</t>
  </si>
  <si>
    <t>Melo Vladimír</t>
  </si>
  <si>
    <t>Habera Ján</t>
  </si>
  <si>
    <t>Villím Ján</t>
  </si>
  <si>
    <t>Klimeš Stanislav</t>
  </si>
  <si>
    <t>Gálik Marián</t>
  </si>
  <si>
    <t>Madarasz Peter</t>
  </si>
  <si>
    <t>Matýšek Michal</t>
  </si>
  <si>
    <t>Petko Peter</t>
  </si>
  <si>
    <t>Švolík Daniel</t>
  </si>
  <si>
    <t>Prešov</t>
  </si>
  <si>
    <t>CK Velodrom Prešov a mesto Prešov</t>
  </si>
  <si>
    <t>Krkoška Dušan</t>
  </si>
  <si>
    <t>TOP Grass Hurbanova Ves</t>
  </si>
  <si>
    <t xml:space="preserve"> RCT Martin</t>
  </si>
  <si>
    <t>Šugár Milan</t>
  </si>
  <si>
    <t>Tatry Bike Team Cyklomax</t>
  </si>
  <si>
    <t>Šaffo Ladislav</t>
  </si>
  <si>
    <t>Potok Jozef</t>
  </si>
  <si>
    <t>CK FALANGE Bratislava</t>
  </si>
  <si>
    <t>Pro Sport Team Košice</t>
  </si>
  <si>
    <t>Jump Sport klub Košice</t>
  </si>
  <si>
    <t>Snitka Silvester</t>
  </si>
  <si>
    <t>CK Stejskal Team Prievidza</t>
  </si>
  <si>
    <t>CK MŠK Kežmarok</t>
  </si>
  <si>
    <t>Víznerová Jana</t>
  </si>
  <si>
    <t>CK MŠK Keržmarok</t>
  </si>
  <si>
    <t>AŠK Športreport Pezinok</t>
  </si>
  <si>
    <t>Lukáč Vladimír</t>
  </si>
  <si>
    <t>Cyklistický spolok Žilina</t>
  </si>
  <si>
    <t>Ľach Rudolf</t>
  </si>
  <si>
    <t>Václavík Ivan</t>
  </si>
  <si>
    <t>Chválny Adrián</t>
  </si>
  <si>
    <t>Babuščák Vladimír</t>
  </si>
  <si>
    <t>Špes Rudolf</t>
  </si>
  <si>
    <t>Čech Daniel</t>
  </si>
  <si>
    <t>Štofanko Dávid</t>
  </si>
  <si>
    <t>CK Velodrom Prešov</t>
  </si>
  <si>
    <t>Vrábeľ Ľubomír</t>
  </si>
  <si>
    <t>Babej Erik</t>
  </si>
  <si>
    <t>Levoča</t>
  </si>
  <si>
    <t>Holoďák Rasťo</t>
  </si>
  <si>
    <t>Bugár Martin</t>
  </si>
  <si>
    <t>Kremen Stanislav</t>
  </si>
  <si>
    <t>Geletka Tomáš</t>
  </si>
  <si>
    <t>Hobby 45-</t>
  </si>
  <si>
    <t>Hobby 46+</t>
  </si>
  <si>
    <t>Grega Miroslav</t>
  </si>
  <si>
    <t>Olšavský Tomáš</t>
  </si>
  <si>
    <t>Marton Adam</t>
  </si>
  <si>
    <t>Strečko Ondrej</t>
  </si>
  <si>
    <t>Vaško Tomáš</t>
  </si>
  <si>
    <t>počet okruhov:</t>
  </si>
  <si>
    <t>dĺžka trate:</t>
  </si>
  <si>
    <t>km</t>
  </si>
  <si>
    <t>Počet bodov</t>
  </si>
  <si>
    <t>Kozel Dušan</t>
  </si>
  <si>
    <t>6</t>
  </si>
  <si>
    <t>7</t>
  </si>
  <si>
    <t>8</t>
  </si>
  <si>
    <t>9</t>
  </si>
  <si>
    <t>10</t>
  </si>
  <si>
    <t>11</t>
  </si>
  <si>
    <t>12</t>
  </si>
  <si>
    <t>Cifra Pavol</t>
  </si>
  <si>
    <t>Hric Andrej</t>
  </si>
  <si>
    <t>Arendášová Tajana</t>
  </si>
  <si>
    <t>Babič Adrián</t>
  </si>
  <si>
    <t>Uni Trek Bike Team Poprad</t>
  </si>
  <si>
    <t>Vaľko Ľubomír</t>
  </si>
  <si>
    <t>Kočergin Juraj</t>
  </si>
  <si>
    <t>Horváth Ladislav</t>
  </si>
  <si>
    <t>Issaco Sport Košice</t>
  </si>
  <si>
    <t>Hešterová Monika</t>
  </si>
  <si>
    <t>Chovanec Jaroslav</t>
  </si>
  <si>
    <t>Žemba Dávid</t>
  </si>
  <si>
    <t>ADZ Fly Sabinov</t>
  </si>
  <si>
    <t>Goga Matúš</t>
  </si>
  <si>
    <t>Vlček Miroslav</t>
  </si>
  <si>
    <t>Andraščík Milan</t>
  </si>
  <si>
    <t>DNF</t>
  </si>
  <si>
    <t>- 3 kolá</t>
  </si>
  <si>
    <t>DNS</t>
  </si>
  <si>
    <t>- 1 kolo</t>
  </si>
  <si>
    <t>- 2 kolá</t>
  </si>
  <si>
    <t>3</t>
  </si>
  <si>
    <t>4</t>
  </si>
  <si>
    <t>5</t>
  </si>
  <si>
    <t>Stachura Lukáš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</si>
</sst>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\ [$€-1];[Red]\-#,##0\ [$€-1]"/>
  </numFmts>
  <fonts count="5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3" fillId="0" borderId="0" xfId="0" applyNumberFormat="1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zoomScalePageLayoutView="0" workbookViewId="0" topLeftCell="A1">
      <selection activeCell="I14" sqref="I14"/>
    </sheetView>
  </sheetViews>
  <sheetFormatPr defaultColWidth="9.140625" defaultRowHeight="12.75"/>
  <cols>
    <col min="4" max="4" width="12.140625" style="0" customWidth="1"/>
    <col min="10" max="10" width="13.8515625" style="0" bestFit="1" customWidth="1"/>
  </cols>
  <sheetData>
    <row r="3" ht="21">
      <c r="A3" s="14" t="s">
        <v>45</v>
      </c>
    </row>
    <row r="4" ht="20.25">
      <c r="A4" s="7" t="s">
        <v>46</v>
      </c>
    </row>
    <row r="5" spans="1:12" ht="20.25">
      <c r="A5" s="7" t="s">
        <v>47</v>
      </c>
      <c r="C5" s="8" t="s">
        <v>48</v>
      </c>
      <c r="E5">
        <v>2</v>
      </c>
      <c r="F5" s="2" t="s">
        <v>56</v>
      </c>
      <c r="J5" s="11" t="s">
        <v>8</v>
      </c>
      <c r="L5" s="26" t="s">
        <v>83</v>
      </c>
    </row>
    <row r="6" spans="3:10" ht="20.25">
      <c r="C6" s="8" t="s">
        <v>49</v>
      </c>
      <c r="E6">
        <v>5</v>
      </c>
      <c r="H6" s="10" t="s">
        <v>57</v>
      </c>
      <c r="J6" s="12">
        <v>42140</v>
      </c>
    </row>
    <row r="7" spans="3:10" ht="20.25">
      <c r="C7" s="8" t="s">
        <v>50</v>
      </c>
      <c r="E7">
        <v>14</v>
      </c>
      <c r="H7" s="10" t="s">
        <v>58</v>
      </c>
      <c r="J7" s="2" t="s">
        <v>94</v>
      </c>
    </row>
    <row r="8" spans="3:10" ht="20.25">
      <c r="C8" s="8" t="s">
        <v>51</v>
      </c>
      <c r="E8">
        <v>6</v>
      </c>
      <c r="G8" s="10"/>
      <c r="H8" s="10" t="s">
        <v>59</v>
      </c>
      <c r="J8" s="2" t="s">
        <v>65</v>
      </c>
    </row>
    <row r="9" spans="3:5" ht="20.25">
      <c r="C9" s="8" t="s">
        <v>52</v>
      </c>
      <c r="E9">
        <v>7</v>
      </c>
    </row>
    <row r="10" spans="3:5" ht="20.25">
      <c r="C10" s="8" t="s">
        <v>53</v>
      </c>
      <c r="E10">
        <v>6</v>
      </c>
    </row>
    <row r="11" spans="3:13" ht="20.25">
      <c r="C11" s="8" t="s">
        <v>54</v>
      </c>
      <c r="E11">
        <v>4</v>
      </c>
      <c r="M11">
        <f>E14*5</f>
        <v>360</v>
      </c>
    </row>
    <row r="12" spans="3:5" ht="20.25">
      <c r="C12" s="8" t="s">
        <v>128</v>
      </c>
      <c r="E12">
        <v>21</v>
      </c>
    </row>
    <row r="13" spans="3:5" ht="21" thickBot="1">
      <c r="C13" s="8" t="s">
        <v>129</v>
      </c>
      <c r="E13" s="23">
        <v>7</v>
      </c>
    </row>
    <row r="14" spans="3:5" ht="20.25">
      <c r="C14" s="8" t="s">
        <v>61</v>
      </c>
      <c r="E14">
        <f>SUM(E5:E13)</f>
        <v>72</v>
      </c>
    </row>
    <row r="16" ht="20.25">
      <c r="C16" s="8" t="s">
        <v>73</v>
      </c>
    </row>
    <row r="17" spans="3:8" ht="21" thickBot="1">
      <c r="C17" s="8" t="s">
        <v>74</v>
      </c>
      <c r="H17" s="24"/>
    </row>
    <row r="18" spans="3:8" ht="20.25">
      <c r="C18" s="8" t="s">
        <v>75</v>
      </c>
      <c r="H18" s="4"/>
    </row>
    <row r="19" spans="3:8" ht="20.25">
      <c r="C19" s="8" t="s">
        <v>76</v>
      </c>
      <c r="H19" s="4"/>
    </row>
    <row r="20" spans="3:8" ht="20.25">
      <c r="C20" s="8" t="s">
        <v>77</v>
      </c>
      <c r="H20" s="4"/>
    </row>
    <row r="21" spans="3:8" ht="20.25">
      <c r="C21" s="8" t="s">
        <v>78</v>
      </c>
      <c r="H21" s="4"/>
    </row>
    <row r="22" ht="12.75">
      <c r="H22" s="4"/>
    </row>
    <row r="23" spans="4:12" ht="17.25">
      <c r="D23" s="13"/>
      <c r="H23" s="4"/>
      <c r="L23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="73" zoomScaleNormal="73" zoomScalePageLayoutView="0" workbookViewId="0" topLeftCell="A1">
      <selection activeCell="F17" sqref="F17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128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6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19.200000000000003</v>
      </c>
      <c r="H7" s="32" t="s">
        <v>137</v>
      </c>
    </row>
    <row r="8" spans="6:8" ht="15" thickBot="1">
      <c r="F8" s="29"/>
      <c r="G8" s="31"/>
      <c r="H8" s="32"/>
    </row>
    <row r="9" spans="1:8" ht="39" customHeight="1" thickBo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0.25" customHeight="1">
      <c r="A10" s="5" t="s">
        <v>6</v>
      </c>
      <c r="B10" s="27">
        <v>34</v>
      </c>
      <c r="C10" s="27">
        <v>0</v>
      </c>
      <c r="D10" s="27" t="s">
        <v>139</v>
      </c>
      <c r="E10" s="27">
        <v>1983</v>
      </c>
      <c r="F10" s="27" t="s">
        <v>72</v>
      </c>
      <c r="G10" s="27">
        <v>19</v>
      </c>
      <c r="H10" s="27"/>
    </row>
    <row r="11" spans="1:8" s="1" customFormat="1" ht="20.25" customHeight="1">
      <c r="A11" s="6" t="s">
        <v>8</v>
      </c>
      <c r="B11" s="27">
        <v>31</v>
      </c>
      <c r="C11" s="27">
        <v>0</v>
      </c>
      <c r="D11" s="27" t="s">
        <v>133</v>
      </c>
      <c r="E11" s="27">
        <v>1983</v>
      </c>
      <c r="F11" s="27" t="s">
        <v>79</v>
      </c>
      <c r="G11" s="27">
        <v>8</v>
      </c>
      <c r="H11" s="27"/>
    </row>
    <row r="12" spans="1:8" s="1" customFormat="1" ht="20.25" customHeight="1">
      <c r="A12" s="6" t="s">
        <v>9</v>
      </c>
      <c r="B12" s="27">
        <v>33</v>
      </c>
      <c r="C12" s="27">
        <v>0</v>
      </c>
      <c r="D12" s="27" t="s">
        <v>171</v>
      </c>
      <c r="E12" s="27">
        <v>1983</v>
      </c>
      <c r="F12" s="27" t="s">
        <v>72</v>
      </c>
      <c r="G12" s="27">
        <v>6</v>
      </c>
      <c r="H12" s="27"/>
    </row>
    <row r="13" spans="1:8" s="1" customFormat="1" ht="20.25" customHeight="1">
      <c r="A13" s="6" t="s">
        <v>10</v>
      </c>
      <c r="B13" s="27">
        <v>37</v>
      </c>
      <c r="C13" s="27">
        <v>0</v>
      </c>
      <c r="D13" s="27" t="s">
        <v>152</v>
      </c>
      <c r="E13" s="27">
        <v>1992</v>
      </c>
      <c r="F13" s="27" t="s">
        <v>103</v>
      </c>
      <c r="G13" s="27">
        <v>5</v>
      </c>
      <c r="H13" s="27"/>
    </row>
    <row r="14" spans="1:8" s="1" customFormat="1" ht="20.25" customHeight="1">
      <c r="A14" s="6" t="s">
        <v>11</v>
      </c>
      <c r="B14" s="27">
        <v>26</v>
      </c>
      <c r="C14" s="27">
        <v>0</v>
      </c>
      <c r="D14" s="27" t="s">
        <v>126</v>
      </c>
      <c r="E14" s="27">
        <v>1983</v>
      </c>
      <c r="F14" s="27" t="s">
        <v>79</v>
      </c>
      <c r="G14" s="27">
        <v>4</v>
      </c>
      <c r="H14" s="27"/>
    </row>
    <row r="15" spans="1:8" ht="20.25" customHeight="1">
      <c r="A15" s="6" t="s">
        <v>12</v>
      </c>
      <c r="B15" s="27">
        <v>39</v>
      </c>
      <c r="C15" s="27">
        <v>0</v>
      </c>
      <c r="D15" s="27" t="s">
        <v>154</v>
      </c>
      <c r="E15" s="27">
        <v>1984</v>
      </c>
      <c r="F15" s="27" t="s">
        <v>155</v>
      </c>
      <c r="G15" s="27">
        <v>3</v>
      </c>
      <c r="H15" s="27"/>
    </row>
    <row r="16" spans="1:8" ht="20.25" customHeight="1">
      <c r="A16" s="6" t="s">
        <v>13</v>
      </c>
      <c r="B16" s="27">
        <v>27</v>
      </c>
      <c r="C16" s="27">
        <v>0</v>
      </c>
      <c r="D16" s="27" t="s">
        <v>127</v>
      </c>
      <c r="E16" s="27">
        <v>1987</v>
      </c>
      <c r="F16" s="27" t="s">
        <v>93</v>
      </c>
      <c r="G16" s="27"/>
      <c r="H16" s="27"/>
    </row>
    <row r="17" spans="1:8" ht="20.25" customHeight="1">
      <c r="A17" s="6" t="s">
        <v>15</v>
      </c>
      <c r="B17" s="27">
        <v>38</v>
      </c>
      <c r="C17" s="27">
        <v>0</v>
      </c>
      <c r="D17" s="27" t="s">
        <v>153</v>
      </c>
      <c r="E17" s="27">
        <v>1983</v>
      </c>
      <c r="F17" s="27" t="s">
        <v>103</v>
      </c>
      <c r="G17" s="27"/>
      <c r="H17" s="27"/>
    </row>
    <row r="18" spans="1:8" ht="20.25" customHeight="1">
      <c r="A18" s="6" t="s">
        <v>16</v>
      </c>
      <c r="B18" s="27">
        <v>29</v>
      </c>
      <c r="C18" s="27">
        <v>0</v>
      </c>
      <c r="D18" s="27" t="s">
        <v>131</v>
      </c>
      <c r="E18" s="27">
        <v>1986</v>
      </c>
      <c r="F18" s="27" t="s">
        <v>93</v>
      </c>
      <c r="G18" s="27"/>
      <c r="H18" s="27"/>
    </row>
    <row r="19" spans="1:8" ht="20.25" customHeight="1">
      <c r="A19" s="6" t="s">
        <v>18</v>
      </c>
      <c r="B19" s="27">
        <v>41</v>
      </c>
      <c r="C19" s="27">
        <v>0</v>
      </c>
      <c r="D19" s="27" t="s">
        <v>158</v>
      </c>
      <c r="E19" s="27">
        <v>1981</v>
      </c>
      <c r="F19" s="27" t="s">
        <v>159</v>
      </c>
      <c r="G19" s="27"/>
      <c r="H19" s="27"/>
    </row>
    <row r="20" spans="1:8" ht="20.25" customHeight="1">
      <c r="A20" s="6" t="s">
        <v>19</v>
      </c>
      <c r="B20" s="27">
        <v>19</v>
      </c>
      <c r="C20" s="27">
        <v>0</v>
      </c>
      <c r="D20" s="27" t="s">
        <v>122</v>
      </c>
      <c r="E20" s="27">
        <v>0</v>
      </c>
      <c r="F20" s="27" t="s">
        <v>123</v>
      </c>
      <c r="G20" s="27"/>
      <c r="H20" s="27"/>
    </row>
    <row r="21" spans="1:8" ht="20.25" customHeight="1">
      <c r="A21" s="6" t="s">
        <v>20</v>
      </c>
      <c r="B21" s="27">
        <v>28</v>
      </c>
      <c r="C21" s="27">
        <v>0</v>
      </c>
      <c r="D21" s="27" t="s">
        <v>130</v>
      </c>
      <c r="E21" s="27">
        <v>1987</v>
      </c>
      <c r="F21" s="27" t="s">
        <v>93</v>
      </c>
      <c r="G21" s="27"/>
      <c r="H21" s="27"/>
    </row>
    <row r="22" spans="1:8" ht="20.25" customHeight="1">
      <c r="A22" s="6" t="s">
        <v>21</v>
      </c>
      <c r="B22" s="27">
        <v>20</v>
      </c>
      <c r="C22" s="27">
        <v>0</v>
      </c>
      <c r="D22" s="27" t="s">
        <v>124</v>
      </c>
      <c r="E22" s="27">
        <v>0</v>
      </c>
      <c r="F22" s="27" t="s">
        <v>93</v>
      </c>
      <c r="G22" s="27"/>
      <c r="H22" s="27"/>
    </row>
    <row r="23" spans="1:8" ht="20.25" customHeight="1">
      <c r="A23" s="6" t="s">
        <v>22</v>
      </c>
      <c r="B23" s="27">
        <v>21</v>
      </c>
      <c r="C23" s="27">
        <v>0</v>
      </c>
      <c r="D23" s="27" t="s">
        <v>119</v>
      </c>
      <c r="E23" s="27">
        <v>0</v>
      </c>
      <c r="F23" s="27" t="s">
        <v>120</v>
      </c>
      <c r="G23" s="27"/>
      <c r="H23" s="27"/>
    </row>
    <row r="24" spans="1:8" ht="20.25" customHeight="1">
      <c r="A24" s="6" t="s">
        <v>23</v>
      </c>
      <c r="B24" s="27">
        <v>22</v>
      </c>
      <c r="C24" s="27">
        <v>0</v>
      </c>
      <c r="D24" s="27" t="s">
        <v>121</v>
      </c>
      <c r="E24" s="27">
        <v>0</v>
      </c>
      <c r="F24" s="27" t="s">
        <v>120</v>
      </c>
      <c r="G24" s="27"/>
      <c r="H24" s="36" t="s">
        <v>166</v>
      </c>
    </row>
    <row r="25" spans="1:8" ht="20.25" customHeight="1">
      <c r="A25" s="6" t="s">
        <v>24</v>
      </c>
      <c r="B25" s="27">
        <v>25</v>
      </c>
      <c r="C25" s="27">
        <v>0</v>
      </c>
      <c r="D25" s="27" t="s">
        <v>118</v>
      </c>
      <c r="E25" s="27">
        <v>1994</v>
      </c>
      <c r="F25" s="27" t="s">
        <v>93</v>
      </c>
      <c r="G25" s="27"/>
      <c r="H25" s="36" t="s">
        <v>166</v>
      </c>
    </row>
    <row r="26" spans="1:8" ht="20.25" customHeight="1">
      <c r="A26" s="6" t="s">
        <v>25</v>
      </c>
      <c r="B26" s="27">
        <v>32</v>
      </c>
      <c r="C26" s="27">
        <v>0</v>
      </c>
      <c r="D26" s="27" t="s">
        <v>134</v>
      </c>
      <c r="E26" s="27">
        <v>1999</v>
      </c>
      <c r="F26" s="27" t="s">
        <v>120</v>
      </c>
      <c r="G26" s="27"/>
      <c r="H26" s="36" t="s">
        <v>166</v>
      </c>
    </row>
    <row r="27" spans="1:8" ht="20.25" customHeight="1">
      <c r="A27" s="6" t="s">
        <v>26</v>
      </c>
      <c r="B27" s="27">
        <v>30</v>
      </c>
      <c r="C27" s="27">
        <v>0</v>
      </c>
      <c r="D27" s="27" t="s">
        <v>132</v>
      </c>
      <c r="E27" s="27">
        <v>2000</v>
      </c>
      <c r="F27" s="27" t="s">
        <v>120</v>
      </c>
      <c r="G27" s="27"/>
      <c r="H27" s="36" t="s">
        <v>166</v>
      </c>
    </row>
    <row r="28" spans="1:8" ht="20.25" customHeight="1">
      <c r="A28" s="6"/>
      <c r="B28" s="27">
        <v>36</v>
      </c>
      <c r="C28" s="27">
        <v>0</v>
      </c>
      <c r="D28" s="27" t="s">
        <v>148</v>
      </c>
      <c r="E28" s="27">
        <v>2000</v>
      </c>
      <c r="F28" s="27" t="s">
        <v>120</v>
      </c>
      <c r="G28" s="27"/>
      <c r="H28" s="27" t="s">
        <v>163</v>
      </c>
    </row>
    <row r="29" spans="1:8" ht="20.25" customHeight="1">
      <c r="A29" s="6"/>
      <c r="B29" s="27">
        <v>42</v>
      </c>
      <c r="C29" s="27">
        <v>0</v>
      </c>
      <c r="D29" s="27" t="s">
        <v>160</v>
      </c>
      <c r="E29" s="27">
        <v>1988</v>
      </c>
      <c r="F29" s="27" t="s">
        <v>93</v>
      </c>
      <c r="G29" s="27"/>
      <c r="H29" s="27" t="s">
        <v>163</v>
      </c>
    </row>
    <row r="30" spans="1:8" ht="20.25" customHeight="1">
      <c r="A30" s="6"/>
      <c r="B30" s="27">
        <v>40</v>
      </c>
      <c r="C30" s="27">
        <v>0</v>
      </c>
      <c r="D30" s="27" t="s">
        <v>157</v>
      </c>
      <c r="E30" s="27">
        <v>1974</v>
      </c>
      <c r="F30" s="27" t="s">
        <v>72</v>
      </c>
      <c r="G30" s="27"/>
      <c r="H30" s="27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2" zoomScaleNormal="82" zoomScalePageLayoutView="0" workbookViewId="0" topLeftCell="A1">
      <selection activeCell="H18" sqref="H18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129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4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12.8</v>
      </c>
      <c r="H7" s="32" t="s">
        <v>137</v>
      </c>
    </row>
    <row r="8" spans="6:8" ht="15" thickBot="1">
      <c r="F8" s="29"/>
      <c r="G8" s="31"/>
      <c r="H8" s="32"/>
    </row>
    <row r="9" spans="1:8" ht="39" customHeight="1" thickBo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5" t="s">
        <v>6</v>
      </c>
      <c r="B10" s="27">
        <v>35</v>
      </c>
      <c r="C10" s="27">
        <v>0</v>
      </c>
      <c r="D10" s="27" t="s">
        <v>147</v>
      </c>
      <c r="E10" s="27">
        <v>1963</v>
      </c>
      <c r="F10" s="27" t="s">
        <v>82</v>
      </c>
      <c r="G10" s="27">
        <v>19</v>
      </c>
      <c r="H10" s="27"/>
    </row>
    <row r="11" spans="1:8" s="1" customFormat="1" ht="24" customHeight="1">
      <c r="A11" s="6" t="s">
        <v>8</v>
      </c>
      <c r="B11" s="27">
        <v>23</v>
      </c>
      <c r="C11" s="27">
        <v>0</v>
      </c>
      <c r="D11" s="27" t="s">
        <v>116</v>
      </c>
      <c r="E11" s="27">
        <v>1954</v>
      </c>
      <c r="F11" s="27" t="s">
        <v>93</v>
      </c>
      <c r="G11" s="27">
        <v>11</v>
      </c>
      <c r="H11" s="27"/>
    </row>
    <row r="12" spans="1:8" s="1" customFormat="1" ht="24" customHeight="1">
      <c r="A12" s="6" t="s">
        <v>9</v>
      </c>
      <c r="B12" s="27">
        <v>24</v>
      </c>
      <c r="C12" s="27">
        <v>0</v>
      </c>
      <c r="D12" s="27" t="s">
        <v>117</v>
      </c>
      <c r="E12" s="27">
        <v>1957</v>
      </c>
      <c r="F12" s="27" t="s">
        <v>93</v>
      </c>
      <c r="G12" s="27">
        <v>6</v>
      </c>
      <c r="H12" s="27"/>
    </row>
    <row r="13" spans="1:8" s="1" customFormat="1" ht="24" customHeight="1">
      <c r="A13" s="6" t="s">
        <v>10</v>
      </c>
      <c r="B13" s="27">
        <v>43</v>
      </c>
      <c r="C13" s="27">
        <v>0</v>
      </c>
      <c r="D13" s="27" t="s">
        <v>161</v>
      </c>
      <c r="E13" s="27">
        <v>0</v>
      </c>
      <c r="F13" s="27" t="s">
        <v>93</v>
      </c>
      <c r="G13" s="27">
        <v>1</v>
      </c>
      <c r="H13" s="27"/>
    </row>
    <row r="14" spans="1:8" s="1" customFormat="1" ht="24" customHeight="1">
      <c r="A14" s="6" t="s">
        <v>11</v>
      </c>
      <c r="B14" s="27">
        <v>44</v>
      </c>
      <c r="C14" s="27">
        <v>0</v>
      </c>
      <c r="D14" s="27" t="s">
        <v>162</v>
      </c>
      <c r="E14" s="27">
        <v>1962</v>
      </c>
      <c r="F14" s="27" t="s">
        <v>93</v>
      </c>
      <c r="G14" s="27"/>
      <c r="H14" s="27"/>
    </row>
    <row r="15" spans="1:8" ht="17.25">
      <c r="A15" s="37" t="s">
        <v>6</v>
      </c>
      <c r="B15" s="38">
        <v>2</v>
      </c>
      <c r="C15" s="38">
        <v>0</v>
      </c>
      <c r="D15" s="38" t="s">
        <v>149</v>
      </c>
      <c r="E15" s="38">
        <v>1998</v>
      </c>
      <c r="F15" s="38" t="s">
        <v>120</v>
      </c>
      <c r="G15" s="38">
        <v>2</v>
      </c>
      <c r="H15" s="38" t="s">
        <v>78</v>
      </c>
    </row>
    <row r="16" spans="1:8" ht="17.25">
      <c r="A16" s="37" t="s">
        <v>8</v>
      </c>
      <c r="B16" s="38">
        <v>3</v>
      </c>
      <c r="C16" s="38">
        <v>0</v>
      </c>
      <c r="D16" s="38" t="s">
        <v>156</v>
      </c>
      <c r="E16" s="38">
        <v>1957</v>
      </c>
      <c r="F16" s="38" t="s">
        <v>93</v>
      </c>
      <c r="G16" s="38"/>
      <c r="H16" s="38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9" zoomScaleNormal="79" zoomScalePageLayoutView="0" workbookViewId="0" topLeftCell="A1">
      <selection activeCell="D10" sqref="D10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33.28125" style="0" bestFit="1" customWidth="1"/>
    <col min="7" max="7" width="18.57421875" style="0" bestFit="1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54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12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38.400000000000006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25" t="s">
        <v>6</v>
      </c>
      <c r="B10" s="27">
        <v>202</v>
      </c>
      <c r="C10" s="27">
        <v>6836</v>
      </c>
      <c r="D10" s="27" t="s">
        <v>71</v>
      </c>
      <c r="E10" s="27">
        <v>19930923</v>
      </c>
      <c r="F10" s="27" t="s">
        <v>96</v>
      </c>
      <c r="G10" s="27">
        <v>18</v>
      </c>
      <c r="H10" s="27"/>
    </row>
    <row r="11" spans="1:8" s="1" customFormat="1" ht="24" customHeight="1">
      <c r="A11" s="6" t="s">
        <v>8</v>
      </c>
      <c r="B11" s="27">
        <v>1</v>
      </c>
      <c r="C11" s="27">
        <v>6681</v>
      </c>
      <c r="D11" s="27" t="s">
        <v>150</v>
      </c>
      <c r="E11" s="27">
        <v>19961114</v>
      </c>
      <c r="F11" s="27" t="s">
        <v>151</v>
      </c>
      <c r="G11" s="27">
        <v>11</v>
      </c>
      <c r="H11" s="27"/>
    </row>
    <row r="12" spans="1:8" s="1" customFormat="1" ht="24" customHeight="1">
      <c r="A12" s="6" t="s">
        <v>9</v>
      </c>
      <c r="B12" s="27">
        <v>219</v>
      </c>
      <c r="C12" s="27">
        <v>6833</v>
      </c>
      <c r="D12" s="27" t="s">
        <v>125</v>
      </c>
      <c r="E12" s="27">
        <v>19961018</v>
      </c>
      <c r="F12" s="27" t="s">
        <v>96</v>
      </c>
      <c r="G12" s="27">
        <v>2</v>
      </c>
      <c r="H12" s="27"/>
    </row>
    <row r="13" spans="1:8" s="1" customFormat="1" ht="24" customHeight="1">
      <c r="A13" s="6" t="s">
        <v>10</v>
      </c>
      <c r="B13" s="27">
        <v>207</v>
      </c>
      <c r="C13" s="27">
        <v>6504</v>
      </c>
      <c r="D13" s="27" t="s">
        <v>68</v>
      </c>
      <c r="E13" s="27">
        <v>19890416</v>
      </c>
      <c r="F13" s="27" t="s">
        <v>97</v>
      </c>
      <c r="G13" s="27"/>
      <c r="H13" s="36" t="s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78" zoomScaleNormal="78" zoomScalePageLayoutView="0" workbookViewId="0" topLeftCell="A1">
      <selection activeCell="D10" sqref="D10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48</v>
      </c>
      <c r="F1" s="16" t="s">
        <v>47</v>
      </c>
      <c r="G1" s="17" t="s">
        <v>48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12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38.400000000000006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25" t="s">
        <v>6</v>
      </c>
      <c r="B10" s="27">
        <v>302</v>
      </c>
      <c r="C10" s="27">
        <v>6455</v>
      </c>
      <c r="D10" s="27" t="s">
        <v>62</v>
      </c>
      <c r="E10" s="27">
        <v>19760824</v>
      </c>
      <c r="F10" s="27" t="s">
        <v>63</v>
      </c>
      <c r="G10" s="27">
        <v>4</v>
      </c>
      <c r="H10" s="27"/>
    </row>
    <row r="11" spans="1:8" s="1" customFormat="1" ht="24" customHeight="1">
      <c r="A11" s="6" t="s">
        <v>8</v>
      </c>
      <c r="B11" s="27">
        <v>307</v>
      </c>
      <c r="C11" s="27">
        <v>6826</v>
      </c>
      <c r="D11" s="27" t="s">
        <v>115</v>
      </c>
      <c r="E11" s="27">
        <v>19761206</v>
      </c>
      <c r="F11" s="27" t="s">
        <v>17</v>
      </c>
      <c r="G11" s="27">
        <v>2</v>
      </c>
      <c r="H11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8" zoomScaleNormal="78" zoomScalePageLayoutView="0" workbookViewId="0" topLeftCell="A1">
      <selection activeCell="D13" sqref="D13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33.28125" style="0" bestFit="1" customWidth="1"/>
    <col min="7" max="7" width="18.57421875" style="0" bestFit="1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54</v>
      </c>
      <c r="H1" s="39" t="str">
        <f>ZU!C5</f>
        <v>Masters A</v>
      </c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12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38.400000000000006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25" t="s">
        <v>6</v>
      </c>
      <c r="B10" s="27">
        <v>202</v>
      </c>
      <c r="C10" s="27">
        <v>6836</v>
      </c>
      <c r="D10" s="27" t="s">
        <v>71</v>
      </c>
      <c r="E10" s="27">
        <v>19930923</v>
      </c>
      <c r="F10" s="27" t="s">
        <v>96</v>
      </c>
      <c r="G10" s="27">
        <v>18</v>
      </c>
      <c r="H10" s="27"/>
    </row>
    <row r="11" spans="1:8" s="1" customFormat="1" ht="24" customHeight="1">
      <c r="A11" s="6" t="s">
        <v>8</v>
      </c>
      <c r="B11" s="27">
        <v>1</v>
      </c>
      <c r="C11" s="27">
        <v>6681</v>
      </c>
      <c r="D11" s="27" t="s">
        <v>150</v>
      </c>
      <c r="E11" s="27">
        <v>19961114</v>
      </c>
      <c r="F11" s="27" t="s">
        <v>151</v>
      </c>
      <c r="G11" s="27">
        <v>11</v>
      </c>
      <c r="H11" s="27"/>
    </row>
    <row r="12" spans="1:8" s="1" customFormat="1" ht="24" customHeight="1">
      <c r="A12" s="25" t="s">
        <v>168</v>
      </c>
      <c r="B12" s="27">
        <v>302</v>
      </c>
      <c r="C12" s="27">
        <v>6455</v>
      </c>
      <c r="D12" s="27" t="s">
        <v>62</v>
      </c>
      <c r="E12" s="27">
        <v>19760824</v>
      </c>
      <c r="F12" s="27" t="s">
        <v>63</v>
      </c>
      <c r="G12" s="27">
        <v>4</v>
      </c>
      <c r="H12" s="27"/>
    </row>
    <row r="13" spans="1:8" s="1" customFormat="1" ht="24" customHeight="1">
      <c r="A13" s="6" t="s">
        <v>169</v>
      </c>
      <c r="B13" s="27">
        <v>307</v>
      </c>
      <c r="C13" s="27">
        <v>6826</v>
      </c>
      <c r="D13" s="27" t="s">
        <v>115</v>
      </c>
      <c r="E13" s="27">
        <v>19761206</v>
      </c>
      <c r="F13" s="27" t="s">
        <v>17</v>
      </c>
      <c r="G13" s="27">
        <v>2</v>
      </c>
      <c r="H13" s="27"/>
    </row>
    <row r="14" spans="1:8" s="1" customFormat="1" ht="24" customHeight="1">
      <c r="A14" s="25" t="s">
        <v>170</v>
      </c>
      <c r="B14" s="27">
        <v>219</v>
      </c>
      <c r="C14" s="27">
        <v>6833</v>
      </c>
      <c r="D14" s="27" t="s">
        <v>125</v>
      </c>
      <c r="E14" s="27">
        <v>19961018</v>
      </c>
      <c r="F14" s="27" t="s">
        <v>96</v>
      </c>
      <c r="G14" s="27">
        <v>2</v>
      </c>
      <c r="H14" s="27"/>
    </row>
    <row r="15" spans="1:8" s="1" customFormat="1" ht="24" customHeight="1">
      <c r="A15" s="6" t="s">
        <v>140</v>
      </c>
      <c r="B15" s="27">
        <v>207</v>
      </c>
      <c r="C15" s="27">
        <v>6504</v>
      </c>
      <c r="D15" s="27" t="s">
        <v>68</v>
      </c>
      <c r="E15" s="27">
        <v>19890416</v>
      </c>
      <c r="F15" s="27" t="s">
        <v>97</v>
      </c>
      <c r="G15" s="27"/>
      <c r="H15" s="36" t="s">
        <v>164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78" zoomScaleNormal="78" zoomScalePageLayoutView="0" workbookViewId="0" topLeftCell="A1">
      <selection activeCell="D12" sqref="D12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49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9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28.8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25" t="s">
        <v>6</v>
      </c>
      <c r="B10" s="27">
        <v>402</v>
      </c>
      <c r="C10" s="27">
        <v>1006</v>
      </c>
      <c r="D10" s="27" t="s">
        <v>7</v>
      </c>
      <c r="E10" s="27">
        <v>19731011</v>
      </c>
      <c r="F10" s="27" t="s">
        <v>97</v>
      </c>
      <c r="G10" s="27">
        <v>25</v>
      </c>
      <c r="H10" s="27"/>
    </row>
    <row r="11" spans="1:8" s="1" customFormat="1" ht="24" customHeight="1">
      <c r="A11" s="6" t="s">
        <v>8</v>
      </c>
      <c r="B11" s="27">
        <v>421</v>
      </c>
      <c r="C11" s="27">
        <v>3694</v>
      </c>
      <c r="D11" s="27" t="s">
        <v>28</v>
      </c>
      <c r="E11" s="27">
        <v>19660227</v>
      </c>
      <c r="F11" s="27" t="s">
        <v>80</v>
      </c>
      <c r="G11" s="27">
        <v>14</v>
      </c>
      <c r="H11" s="27"/>
    </row>
    <row r="12" spans="1:8" s="1" customFormat="1" ht="24" customHeight="1">
      <c r="A12" s="6" t="s">
        <v>9</v>
      </c>
      <c r="B12" s="27">
        <v>401</v>
      </c>
      <c r="C12" s="27">
        <v>4865</v>
      </c>
      <c r="D12" s="27" t="s">
        <v>30</v>
      </c>
      <c r="E12" s="27">
        <v>19660919</v>
      </c>
      <c r="F12" s="27" t="s">
        <v>110</v>
      </c>
      <c r="G12" s="27">
        <v>2</v>
      </c>
      <c r="H12" s="27"/>
    </row>
    <row r="13" spans="1:8" s="1" customFormat="1" ht="24" customHeight="1">
      <c r="A13" s="6" t="s">
        <v>10</v>
      </c>
      <c r="B13" s="27">
        <v>404</v>
      </c>
      <c r="C13" s="27">
        <v>5571</v>
      </c>
      <c r="D13" s="27" t="s">
        <v>81</v>
      </c>
      <c r="E13" s="27">
        <v>19660101</v>
      </c>
      <c r="F13" s="27" t="s">
        <v>102</v>
      </c>
      <c r="G13" s="27"/>
      <c r="H13" s="27"/>
    </row>
    <row r="14" spans="1:8" s="1" customFormat="1" ht="24" customHeight="1">
      <c r="A14" s="6" t="s">
        <v>11</v>
      </c>
      <c r="B14" s="27">
        <v>405</v>
      </c>
      <c r="C14" s="27">
        <v>7118</v>
      </c>
      <c r="D14" s="27" t="s">
        <v>111</v>
      </c>
      <c r="E14" s="27">
        <v>19700422</v>
      </c>
      <c r="F14" s="27" t="s">
        <v>107</v>
      </c>
      <c r="G14" s="27"/>
      <c r="H14" s="36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="72" zoomScaleNormal="72" zoomScalePageLayoutView="0" workbookViewId="0" topLeftCell="A1">
      <selection activeCell="F14" sqref="F14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50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9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28.8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1.75" customHeight="1">
      <c r="A10" s="25" t="s">
        <v>6</v>
      </c>
      <c r="B10" s="27">
        <v>502</v>
      </c>
      <c r="C10" s="27">
        <v>6038</v>
      </c>
      <c r="D10" s="27" t="s">
        <v>100</v>
      </c>
      <c r="E10" s="27">
        <v>0</v>
      </c>
      <c r="F10" s="27" t="s">
        <v>27</v>
      </c>
      <c r="G10" s="27">
        <v>22</v>
      </c>
      <c r="H10" s="27"/>
    </row>
    <row r="11" spans="1:8" s="1" customFormat="1" ht="21.75" customHeight="1">
      <c r="A11" s="6" t="s">
        <v>8</v>
      </c>
      <c r="B11" s="27">
        <v>507</v>
      </c>
      <c r="C11" s="27">
        <v>5598</v>
      </c>
      <c r="D11" s="27" t="s">
        <v>31</v>
      </c>
      <c r="E11" s="27">
        <v>19590928</v>
      </c>
      <c r="F11" s="27" t="s">
        <v>80</v>
      </c>
      <c r="G11" s="27">
        <v>20</v>
      </c>
      <c r="H11" s="27"/>
    </row>
    <row r="12" spans="1:8" s="1" customFormat="1" ht="21.75" customHeight="1">
      <c r="A12" s="6" t="s">
        <v>9</v>
      </c>
      <c r="B12" s="27">
        <v>501</v>
      </c>
      <c r="C12" s="27">
        <v>1053</v>
      </c>
      <c r="D12" s="27" t="s">
        <v>84</v>
      </c>
      <c r="E12" s="27">
        <v>19570115</v>
      </c>
      <c r="F12" s="27" t="s">
        <v>42</v>
      </c>
      <c r="G12" s="27">
        <v>12</v>
      </c>
      <c r="H12" s="27"/>
    </row>
    <row r="13" spans="1:8" s="1" customFormat="1" ht="21.75" customHeight="1">
      <c r="A13" s="6" t="s">
        <v>10</v>
      </c>
      <c r="B13" s="27">
        <v>505</v>
      </c>
      <c r="C13" s="27">
        <v>5961</v>
      </c>
      <c r="D13" s="27" t="s">
        <v>44</v>
      </c>
      <c r="E13" s="27">
        <v>19600501</v>
      </c>
      <c r="F13" s="27" t="s">
        <v>17</v>
      </c>
      <c r="G13" s="27">
        <v>4</v>
      </c>
      <c r="H13" s="27"/>
    </row>
    <row r="14" spans="1:8" s="1" customFormat="1" ht="21.75" customHeight="1">
      <c r="A14" s="6" t="s">
        <v>11</v>
      </c>
      <c r="B14" s="27">
        <v>544</v>
      </c>
      <c r="C14" s="27">
        <v>10044</v>
      </c>
      <c r="D14" s="27" t="s">
        <v>105</v>
      </c>
      <c r="E14" s="27">
        <v>19650418</v>
      </c>
      <c r="F14" s="27" t="s">
        <v>106</v>
      </c>
      <c r="G14" s="27">
        <v>2</v>
      </c>
      <c r="H14" s="27"/>
    </row>
    <row r="15" spans="1:8" ht="21.75" customHeight="1">
      <c r="A15" s="6" t="s">
        <v>140</v>
      </c>
      <c r="B15" s="27">
        <v>537</v>
      </c>
      <c r="C15" s="27">
        <v>5535</v>
      </c>
      <c r="D15" s="27" t="s">
        <v>85</v>
      </c>
      <c r="E15" s="27">
        <v>19620929</v>
      </c>
      <c r="F15" s="27" t="s">
        <v>103</v>
      </c>
      <c r="G15" s="27">
        <v>2</v>
      </c>
      <c r="H15" s="27"/>
    </row>
    <row r="16" spans="1:8" ht="21.75" customHeight="1">
      <c r="A16" s="6" t="s">
        <v>141</v>
      </c>
      <c r="B16" s="27">
        <v>510</v>
      </c>
      <c r="C16" s="27">
        <v>6241</v>
      </c>
      <c r="D16" s="27" t="s">
        <v>101</v>
      </c>
      <c r="E16" s="27">
        <v>19580911</v>
      </c>
      <c r="F16" s="27" t="s">
        <v>17</v>
      </c>
      <c r="G16" s="27"/>
      <c r="H16" s="27"/>
    </row>
    <row r="17" spans="1:8" ht="21.75" customHeight="1">
      <c r="A17" s="6" t="s">
        <v>142</v>
      </c>
      <c r="B17" s="27">
        <v>503</v>
      </c>
      <c r="C17" s="27">
        <v>3431</v>
      </c>
      <c r="D17" s="27" t="s">
        <v>29</v>
      </c>
      <c r="E17" s="27">
        <v>19640716</v>
      </c>
      <c r="F17" s="27" t="s">
        <v>96</v>
      </c>
      <c r="G17" s="27"/>
      <c r="H17" s="27"/>
    </row>
    <row r="18" spans="1:8" ht="21.75" customHeight="1">
      <c r="A18" s="6" t="s">
        <v>143</v>
      </c>
      <c r="B18" s="27">
        <v>538</v>
      </c>
      <c r="C18" s="27">
        <v>6434</v>
      </c>
      <c r="D18" s="27" t="s">
        <v>89</v>
      </c>
      <c r="E18" s="27">
        <v>19580419</v>
      </c>
      <c r="F18" s="27" t="s">
        <v>104</v>
      </c>
      <c r="G18" s="27"/>
      <c r="H18" s="27"/>
    </row>
    <row r="19" spans="1:8" ht="21.75" customHeight="1">
      <c r="A19" s="6" t="s">
        <v>144</v>
      </c>
      <c r="B19" s="27">
        <v>536</v>
      </c>
      <c r="C19" s="27">
        <v>4618</v>
      </c>
      <c r="D19" s="27" t="s">
        <v>86</v>
      </c>
      <c r="E19" s="27">
        <v>19611117</v>
      </c>
      <c r="F19" s="27" t="s">
        <v>103</v>
      </c>
      <c r="G19" s="27"/>
      <c r="H19" s="27"/>
    </row>
    <row r="20" spans="1:8" ht="21.75" customHeight="1">
      <c r="A20" s="6" t="s">
        <v>145</v>
      </c>
      <c r="B20" s="27">
        <v>515</v>
      </c>
      <c r="C20" s="27">
        <v>6472</v>
      </c>
      <c r="D20" s="27" t="s">
        <v>90</v>
      </c>
      <c r="E20" s="27">
        <v>19620715</v>
      </c>
      <c r="F20" s="27" t="s">
        <v>17</v>
      </c>
      <c r="G20" s="27"/>
      <c r="H20" s="27"/>
    </row>
    <row r="21" spans="1:8" ht="21.75" customHeight="1">
      <c r="A21" s="6" t="s">
        <v>146</v>
      </c>
      <c r="B21" s="27">
        <v>527</v>
      </c>
      <c r="C21" s="27">
        <v>1716</v>
      </c>
      <c r="D21" s="27" t="s">
        <v>88</v>
      </c>
      <c r="E21" s="27">
        <v>19610502</v>
      </c>
      <c r="F21" s="27" t="s">
        <v>70</v>
      </c>
      <c r="G21" s="27"/>
      <c r="H21" s="36" t="s">
        <v>166</v>
      </c>
    </row>
    <row r="22" spans="1:8" ht="21.75" customHeight="1">
      <c r="A22" s="6">
        <v>13</v>
      </c>
      <c r="B22" s="27">
        <v>563</v>
      </c>
      <c r="C22" s="27">
        <v>7256</v>
      </c>
      <c r="D22" s="27" t="s">
        <v>108</v>
      </c>
      <c r="E22" s="27">
        <v>19681020</v>
      </c>
      <c r="F22" s="27" t="s">
        <v>109</v>
      </c>
      <c r="G22" s="27"/>
      <c r="H22" s="36" t="s">
        <v>167</v>
      </c>
    </row>
    <row r="23" spans="1:8" ht="21.75" customHeight="1">
      <c r="A23" s="6"/>
      <c r="B23" s="27">
        <v>545</v>
      </c>
      <c r="C23" s="27">
        <v>3599</v>
      </c>
      <c r="D23" s="27" t="s">
        <v>87</v>
      </c>
      <c r="E23" s="27">
        <v>19630412</v>
      </c>
      <c r="F23" s="27" t="s">
        <v>107</v>
      </c>
      <c r="G23" s="27"/>
      <c r="H23" s="27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79" zoomScaleNormal="79" zoomScalePageLayoutView="0" workbookViewId="0" topLeftCell="A1">
      <selection activeCell="D11" sqref="D11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51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6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19.200000000000003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25" t="s">
        <v>6</v>
      </c>
      <c r="B10" s="27">
        <v>602</v>
      </c>
      <c r="C10" s="27">
        <v>3140</v>
      </c>
      <c r="D10" s="27" t="s">
        <v>32</v>
      </c>
      <c r="E10" s="27">
        <v>19530615</v>
      </c>
      <c r="F10" s="27" t="s">
        <v>14</v>
      </c>
      <c r="G10" s="27">
        <v>13</v>
      </c>
      <c r="H10" s="27"/>
    </row>
    <row r="11" spans="1:8" s="1" customFormat="1" ht="24" customHeight="1">
      <c r="A11" s="6" t="s">
        <v>8</v>
      </c>
      <c r="B11" s="27">
        <v>604</v>
      </c>
      <c r="C11" s="27">
        <v>2583</v>
      </c>
      <c r="D11" s="27" t="s">
        <v>91</v>
      </c>
      <c r="E11" s="27">
        <v>19541113</v>
      </c>
      <c r="F11" s="27" t="s">
        <v>82</v>
      </c>
      <c r="G11" s="27">
        <v>10</v>
      </c>
      <c r="H11" s="27"/>
    </row>
    <row r="12" spans="1:8" s="1" customFormat="1" ht="24" customHeight="1">
      <c r="A12" s="6" t="s">
        <v>9</v>
      </c>
      <c r="B12" s="27">
        <v>603</v>
      </c>
      <c r="C12" s="27">
        <v>7243</v>
      </c>
      <c r="D12" s="27" t="s">
        <v>95</v>
      </c>
      <c r="E12" s="27">
        <v>19540910</v>
      </c>
      <c r="F12" s="27" t="s">
        <v>96</v>
      </c>
      <c r="G12" s="27">
        <v>6</v>
      </c>
      <c r="H12" s="27"/>
    </row>
    <row r="13" spans="1:8" s="1" customFormat="1" ht="24" customHeight="1">
      <c r="A13" s="6" t="s">
        <v>10</v>
      </c>
      <c r="B13" s="27">
        <v>610</v>
      </c>
      <c r="C13" s="27">
        <v>6623</v>
      </c>
      <c r="D13" s="27" t="s">
        <v>92</v>
      </c>
      <c r="E13" s="27">
        <v>19510801</v>
      </c>
      <c r="F13" s="27" t="s">
        <v>97</v>
      </c>
      <c r="G13" s="27"/>
      <c r="H13" s="27"/>
    </row>
    <row r="14" spans="1:8" s="1" customFormat="1" ht="24" customHeight="1">
      <c r="A14" s="6" t="s">
        <v>11</v>
      </c>
      <c r="B14" s="27">
        <v>617</v>
      </c>
      <c r="C14" s="27">
        <v>7774</v>
      </c>
      <c r="D14" s="27" t="s">
        <v>98</v>
      </c>
      <c r="E14" s="27">
        <v>19510730</v>
      </c>
      <c r="F14" s="27" t="s">
        <v>69</v>
      </c>
      <c r="G14" s="27"/>
      <c r="H14" s="27"/>
    </row>
    <row r="15" spans="1:8" ht="17.25">
      <c r="A15" s="6"/>
      <c r="B15" s="27">
        <v>618</v>
      </c>
      <c r="C15" s="27">
        <v>1001</v>
      </c>
      <c r="D15" s="27" t="s">
        <v>33</v>
      </c>
      <c r="E15" s="27">
        <v>19510818</v>
      </c>
      <c r="F15" s="27" t="s">
        <v>99</v>
      </c>
      <c r="G15" s="27"/>
      <c r="H15" s="27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="70" zoomScaleNormal="70" zoomScalePageLayoutView="0" workbookViewId="0" topLeftCell="A1">
      <selection activeCell="D12" sqref="D12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46</v>
      </c>
      <c r="F1" s="16" t="s">
        <v>47</v>
      </c>
      <c r="G1" s="17" t="s">
        <v>52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6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19.200000000000003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9.25" customHeight="1">
      <c r="A10" s="25" t="s">
        <v>6</v>
      </c>
      <c r="B10" s="27">
        <v>709</v>
      </c>
      <c r="C10" s="27">
        <v>3</v>
      </c>
      <c r="D10" s="27" t="s">
        <v>37</v>
      </c>
      <c r="E10" s="27">
        <v>19500504</v>
      </c>
      <c r="F10" s="27" t="s">
        <v>42</v>
      </c>
      <c r="G10" s="27">
        <v>10</v>
      </c>
      <c r="H10" s="27"/>
    </row>
    <row r="11" spans="1:8" s="1" customFormat="1" ht="29.25" customHeight="1">
      <c r="A11" s="6" t="s">
        <v>8</v>
      </c>
      <c r="B11" s="27">
        <v>701</v>
      </c>
      <c r="C11" s="27">
        <v>4426</v>
      </c>
      <c r="D11" s="27" t="s">
        <v>36</v>
      </c>
      <c r="E11" s="27">
        <v>19480816</v>
      </c>
      <c r="F11" s="27" t="s">
        <v>112</v>
      </c>
      <c r="G11" s="27">
        <v>2</v>
      </c>
      <c r="H11" s="27"/>
    </row>
    <row r="12" spans="1:8" s="1" customFormat="1" ht="29.25" customHeight="1">
      <c r="A12" s="6" t="s">
        <v>9</v>
      </c>
      <c r="B12" s="27">
        <v>702</v>
      </c>
      <c r="C12" s="27">
        <v>2350</v>
      </c>
      <c r="D12" s="27" t="s">
        <v>34</v>
      </c>
      <c r="E12" s="27">
        <v>19480224</v>
      </c>
      <c r="F12" s="27" t="s">
        <v>17</v>
      </c>
      <c r="G12" s="27">
        <v>2</v>
      </c>
      <c r="H12" s="27"/>
    </row>
    <row r="13" spans="1:8" s="1" customFormat="1" ht="29.25" customHeight="1">
      <c r="A13" s="6" t="s">
        <v>10</v>
      </c>
      <c r="B13" s="27">
        <v>711</v>
      </c>
      <c r="C13" s="27">
        <v>1277</v>
      </c>
      <c r="D13" s="27" t="s">
        <v>38</v>
      </c>
      <c r="E13" s="27">
        <v>19501127</v>
      </c>
      <c r="F13" s="27" t="s">
        <v>17</v>
      </c>
      <c r="G13" s="27"/>
      <c r="H13" s="27"/>
    </row>
    <row r="14" spans="1:8" s="1" customFormat="1" ht="29.25" customHeight="1">
      <c r="A14" s="6" t="s">
        <v>11</v>
      </c>
      <c r="B14" s="27">
        <v>713</v>
      </c>
      <c r="C14" s="27">
        <v>6759</v>
      </c>
      <c r="D14" s="27" t="s">
        <v>66</v>
      </c>
      <c r="E14" s="27">
        <v>19501010</v>
      </c>
      <c r="F14" s="27" t="s">
        <v>67</v>
      </c>
      <c r="G14" s="27"/>
      <c r="H14" s="27"/>
    </row>
    <row r="15" spans="1:8" ht="29.25" customHeight="1">
      <c r="A15" s="6" t="s">
        <v>140</v>
      </c>
      <c r="B15" s="27">
        <v>703</v>
      </c>
      <c r="C15" s="27">
        <v>2362</v>
      </c>
      <c r="D15" s="27" t="s">
        <v>35</v>
      </c>
      <c r="E15" s="27">
        <v>19480423</v>
      </c>
      <c r="F15" s="27" t="s">
        <v>96</v>
      </c>
      <c r="G15" s="27"/>
      <c r="H15" s="27"/>
    </row>
    <row r="16" spans="1:8" ht="29.25" customHeight="1">
      <c r="A16" s="6" t="s">
        <v>141</v>
      </c>
      <c r="B16" s="27">
        <v>710</v>
      </c>
      <c r="C16" s="27">
        <v>947</v>
      </c>
      <c r="D16" s="27" t="s">
        <v>43</v>
      </c>
      <c r="E16" s="27">
        <v>19500522</v>
      </c>
      <c r="F16" s="27" t="s">
        <v>17</v>
      </c>
      <c r="G16" s="27"/>
      <c r="H16" s="2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="72" zoomScaleNormal="72" zoomScalePageLayoutView="0" workbookViewId="0" topLeftCell="A1">
      <selection activeCell="F13" sqref="F13"/>
    </sheetView>
  </sheetViews>
  <sheetFormatPr defaultColWidth="9.140625" defaultRowHeight="12.75"/>
  <cols>
    <col min="1" max="1" width="6.28125" style="1" customWidth="1"/>
    <col min="2" max="2" width="12.00390625" style="0" customWidth="1"/>
    <col min="3" max="3" width="9.421875" style="0" customWidth="1"/>
    <col min="4" max="4" width="28.28125" style="1" customWidth="1"/>
    <col min="5" max="5" width="14.28125" style="3" customWidth="1"/>
    <col min="6" max="6" width="43.57421875" style="0" customWidth="1"/>
    <col min="7" max="7" width="19.421875" style="0" customWidth="1"/>
    <col min="8" max="8" width="33.421875" style="0" customWidth="1"/>
  </cols>
  <sheetData>
    <row r="1" spans="1:8" s="13" customFormat="1" ht="21.75" customHeight="1">
      <c r="A1" s="9"/>
      <c r="D1" s="15"/>
      <c r="E1" s="15" t="s">
        <v>53</v>
      </c>
      <c r="F1" s="16" t="s">
        <v>47</v>
      </c>
      <c r="G1" s="17" t="s">
        <v>53</v>
      </c>
      <c r="H1" s="28"/>
    </row>
    <row r="2" spans="1:5" s="13" customFormat="1" ht="15" customHeight="1">
      <c r="A2" s="9"/>
      <c r="E2" s="18"/>
    </row>
    <row r="3" spans="1:5" s="13" customFormat="1" ht="15" customHeight="1">
      <c r="A3" s="9"/>
      <c r="E3" s="20" t="s">
        <v>55</v>
      </c>
    </row>
    <row r="4" spans="1:5" s="13" customFormat="1" ht="15" customHeight="1">
      <c r="A4" s="9"/>
      <c r="E4" s="18"/>
    </row>
    <row r="5" spans="1:8" s="13" customFormat="1" ht="19.5" customHeight="1">
      <c r="A5" s="9"/>
      <c r="B5" s="19" t="s">
        <v>8</v>
      </c>
      <c r="C5" s="20" t="s">
        <v>56</v>
      </c>
      <c r="D5" s="20"/>
      <c r="E5" s="21" t="s">
        <v>57</v>
      </c>
      <c r="F5" s="22">
        <v>42140</v>
      </c>
      <c r="G5" s="20" t="s">
        <v>58</v>
      </c>
      <c r="H5" s="20" t="s">
        <v>94</v>
      </c>
    </row>
    <row r="6" spans="1:8" s="13" customFormat="1" ht="15" customHeight="1">
      <c r="A6" s="9"/>
      <c r="B6" s="19"/>
      <c r="C6" s="20"/>
      <c r="E6" s="18"/>
      <c r="F6" s="29" t="s">
        <v>135</v>
      </c>
      <c r="G6" s="30">
        <v>6</v>
      </c>
      <c r="H6"/>
    </row>
    <row r="7" spans="1:8" s="13" customFormat="1" ht="15" customHeight="1">
      <c r="A7" s="9"/>
      <c r="B7" s="9"/>
      <c r="C7" s="9"/>
      <c r="D7" s="21" t="s">
        <v>59</v>
      </c>
      <c r="E7" s="20" t="s">
        <v>65</v>
      </c>
      <c r="F7" s="29" t="s">
        <v>136</v>
      </c>
      <c r="G7" s="31">
        <v>19.200000000000003</v>
      </c>
      <c r="H7" s="32" t="s">
        <v>137</v>
      </c>
    </row>
    <row r="8" spans="6:8" ht="15" thickBot="1">
      <c r="F8" s="29"/>
      <c r="G8" s="31"/>
      <c r="H8" s="32"/>
    </row>
    <row r="9" spans="1:8" ht="39" customHeight="1">
      <c r="A9" s="33" t="s">
        <v>0</v>
      </c>
      <c r="B9" s="34" t="s">
        <v>1</v>
      </c>
      <c r="C9" s="33" t="s">
        <v>2</v>
      </c>
      <c r="D9" s="34" t="s">
        <v>3</v>
      </c>
      <c r="E9" s="35" t="s">
        <v>4</v>
      </c>
      <c r="F9" s="34" t="s">
        <v>5</v>
      </c>
      <c r="G9" s="33" t="s">
        <v>138</v>
      </c>
      <c r="H9" s="33" t="s">
        <v>60</v>
      </c>
    </row>
    <row r="10" spans="1:8" s="1" customFormat="1" ht="24" customHeight="1">
      <c r="A10" s="25" t="s">
        <v>6</v>
      </c>
      <c r="B10" s="27">
        <v>801</v>
      </c>
      <c r="C10" s="27">
        <v>946</v>
      </c>
      <c r="D10" s="27" t="s">
        <v>39</v>
      </c>
      <c r="E10" s="27">
        <v>19431113</v>
      </c>
      <c r="F10" s="27" t="s">
        <v>96</v>
      </c>
      <c r="G10" s="27">
        <v>2</v>
      </c>
      <c r="H10" s="27"/>
    </row>
    <row r="11" spans="1:8" s="1" customFormat="1" ht="24" customHeight="1">
      <c r="A11" s="6" t="s">
        <v>8</v>
      </c>
      <c r="B11" s="27">
        <v>805</v>
      </c>
      <c r="C11" s="27">
        <v>7134</v>
      </c>
      <c r="D11" s="27" t="s">
        <v>113</v>
      </c>
      <c r="E11" s="27">
        <v>19440627</v>
      </c>
      <c r="F11" s="27" t="s">
        <v>17</v>
      </c>
      <c r="G11" s="27"/>
      <c r="H11" s="27"/>
    </row>
    <row r="12" spans="1:8" s="1" customFormat="1" ht="24" customHeight="1">
      <c r="A12" s="6" t="s">
        <v>9</v>
      </c>
      <c r="B12" s="27">
        <v>804</v>
      </c>
      <c r="C12" s="27">
        <v>5363</v>
      </c>
      <c r="D12" s="27" t="s">
        <v>41</v>
      </c>
      <c r="E12" s="27">
        <v>19430826</v>
      </c>
      <c r="F12" s="27" t="s">
        <v>96</v>
      </c>
      <c r="G12" s="27"/>
      <c r="H12" s="27"/>
    </row>
    <row r="13" spans="1:8" s="1" customFormat="1" ht="24" customHeight="1">
      <c r="A13" s="6" t="s">
        <v>10</v>
      </c>
      <c r="B13" s="27">
        <v>807</v>
      </c>
      <c r="C13" s="27">
        <v>6352</v>
      </c>
      <c r="D13" s="27" t="s">
        <v>64</v>
      </c>
      <c r="E13" s="27">
        <v>19420318</v>
      </c>
      <c r="F13" s="27" t="s">
        <v>17</v>
      </c>
      <c r="G13" s="27"/>
      <c r="H13" s="27"/>
    </row>
    <row r="14" spans="1:8" s="1" customFormat="1" ht="24" customHeight="1">
      <c r="A14" s="6" t="s">
        <v>11</v>
      </c>
      <c r="B14" s="27">
        <v>813</v>
      </c>
      <c r="C14" s="27">
        <v>6944</v>
      </c>
      <c r="D14" s="27" t="s">
        <v>114</v>
      </c>
      <c r="E14" s="27">
        <v>19450420</v>
      </c>
      <c r="F14" s="27" t="s">
        <v>17</v>
      </c>
      <c r="G14" s="27"/>
      <c r="H14" s="27"/>
    </row>
    <row r="15" spans="1:8" ht="17.25">
      <c r="A15" s="6" t="s">
        <v>140</v>
      </c>
      <c r="B15" s="27">
        <v>803</v>
      </c>
      <c r="C15" s="27">
        <v>5164</v>
      </c>
      <c r="D15" s="27" t="s">
        <v>40</v>
      </c>
      <c r="E15" s="27">
        <v>19440220</v>
      </c>
      <c r="F15" s="27" t="s">
        <v>96</v>
      </c>
      <c r="G15" s="27"/>
      <c r="H15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Subovitsová</dc:creator>
  <cp:keywords/>
  <dc:description/>
  <cp:lastModifiedBy>User</cp:lastModifiedBy>
  <cp:lastPrinted>2015-05-16T10:19:46Z</cp:lastPrinted>
  <dcterms:created xsi:type="dcterms:W3CDTF">2010-04-26T12:51:10Z</dcterms:created>
  <dcterms:modified xsi:type="dcterms:W3CDTF">2015-05-16T19:41:01Z</dcterms:modified>
  <cp:category/>
  <cp:version/>
  <cp:contentType/>
  <cp:contentStatus/>
</cp:coreProperties>
</file>